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maqua-my.sharepoint.com/personal/lsa_vandogaffald_dk/Documents/Hjemmeside/"/>
    </mc:Choice>
  </mc:AlternateContent>
  <xr:revisionPtr revIDLastSave="0" documentId="8_{F9F86406-3C2D-490E-B2DA-A303CEC902D0}" xr6:coauthVersionLast="46" xr6:coauthVersionMax="46" xr10:uidLastSave="{00000000-0000-0000-0000-000000000000}"/>
  <bookViews>
    <workbookView xWindow="-120" yWindow="-120" windowWidth="29040" windowHeight="17640" xr2:uid="{37FD7BB4-115C-4F06-8831-58624A947E3F}"/>
  </bookViews>
  <sheets>
    <sheet name="Ark1" sheetId="1" r:id="rId1"/>
    <sheet name="Ark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B17" i="1" l="1"/>
  <c r="G21" i="1" l="1"/>
  <c r="F21" i="1"/>
  <c r="E21" i="1"/>
  <c r="G10" i="1"/>
  <c r="D10" i="1" l="1"/>
  <c r="E10" i="1"/>
  <c r="F10" i="1"/>
</calcChain>
</file>

<file path=xl/sharedStrings.xml><?xml version="1.0" encoding="utf-8"?>
<sst xmlns="http://schemas.openxmlformats.org/spreadsheetml/2006/main" count="21" uniqueCount="18">
  <si>
    <t>Beregning af fremtidige behov for beholdere.</t>
  </si>
  <si>
    <t xml:space="preserve">Der er to måder at udregne fremtidige behov for beholdere på: 
1) tager udgangspunkt i hvor mange beholdere, I har i dag
2) tager udgangspunkt i hvor mange boliger, der er tilknyttet fællesløsningen </t>
  </si>
  <si>
    <t>Indtast hhv. nuværende antalt beholdere under metode 1 og antal husstande under metode 2</t>
  </si>
  <si>
    <t>Metode 1: Baseret på nuværende antal beholdere</t>
  </si>
  <si>
    <t>Nuværende kapacitet i liter</t>
  </si>
  <si>
    <t>Antal</t>
  </si>
  <si>
    <t>Behov i liter beregnet ud fra nuværende beholdere</t>
  </si>
  <si>
    <t>rest</t>
  </si>
  <si>
    <t xml:space="preserve">mad </t>
  </si>
  <si>
    <t>papir/pap</t>
  </si>
  <si>
    <t>glas/metal</t>
  </si>
  <si>
    <t>Kapacitet i alt</t>
  </si>
  <si>
    <t>Behov i liter beregnet ud fra antal boliger</t>
  </si>
  <si>
    <t>Metode 2: Baseret på antal boliger</t>
  </si>
  <si>
    <t>mad</t>
  </si>
  <si>
    <t>Antal boliger</t>
  </si>
  <si>
    <t/>
  </si>
  <si>
    <t>sissellg@hotmail.com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</si>
</sst>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._-;\-* #,##0.00\ _k_r_._-;_-* &quot;-&quot;??\ _k_r_._-;_-@_-"/>
    <numFmt numFmtId="165" formatCode="_-* #,##0\ _k_r_._-;\-* #,##0\ _k_r_._-;_-* &quot;-&quot;??\ _k_r_.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2" borderId="1" xfId="0" applyFill="1" applyBorder="1"/>
    <xf numFmtId="0" fontId="0" fillId="3" borderId="1" xfId="0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165" fontId="1" fillId="0" borderId="0" xfId="0" applyNumberFormat="1" applyFont="1"/>
    <xf numFmtId="165" fontId="1" fillId="0" borderId="1" xfId="1" applyNumberFormat="1" applyFont="1" applyBorder="1" applyAlignment="1">
      <alignment horizontal="right"/>
    </xf>
    <xf numFmtId="0" fontId="0" fillId="0" borderId="1" xfId="0" applyBorder="1" applyAlignment="1">
      <alignment horizontal="center" vertical="top"/>
    </xf>
    <xf numFmtId="0" fontId="0" fillId="3" borderId="0" xfId="0" applyFill="1"/>
    <xf numFmtId="0" fontId="0" fillId="3" borderId="1" xfId="0" applyFill="1" applyBorder="1"/>
    <xf numFmtId="0" fontId="3" fillId="0" borderId="0" xfId="0" applyFont="1"/>
    <xf numFmtId="0" fontId="4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horizontal="right" wrapText="1"/>
    </xf>
    <xf numFmtId="0" fontId="0" fillId="2" borderId="1" xfId="0" applyFill="1" applyBorder="1" applyAlignment="1">
      <alignment horizontal="right" vertical="top"/>
    </xf>
    <xf numFmtId="0" fontId="0" fillId="0" borderId="3" xfId="0" applyBorder="1" applyAlignment="1">
      <alignment vertical="center" wrapText="1"/>
    </xf>
    <xf numFmtId="0" fontId="5" fillId="0" borderId="0" xfId="2"/>
    <xf numFmtId="0" fontId="0" fillId="0" borderId="0" xfId="0" quotePrefix="1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</cellXfs>
  <cellStyles count="3">
    <cellStyle name="Komma" xfId="1" builtinId="3"/>
    <cellStyle name="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ssellg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24245-B563-4949-AFA4-C1B2F414BD1A}">
  <dimension ref="A2:G124"/>
  <sheetViews>
    <sheetView showGridLines="0" tabSelected="1" topLeftCell="A3" zoomScale="83" zoomScaleNormal="96" workbookViewId="0">
      <selection activeCell="C21" sqref="C21"/>
    </sheetView>
  </sheetViews>
  <sheetFormatPr defaultRowHeight="15" x14ac:dyDescent="0.25"/>
  <cols>
    <col min="1" max="1" width="21" customWidth="1"/>
    <col min="2" max="3" width="10.5703125" customWidth="1"/>
    <col min="4" max="7" width="12.5703125" customWidth="1"/>
    <col min="8" max="8" width="15.42578125" customWidth="1"/>
    <col min="9" max="9" width="9.85546875" customWidth="1"/>
    <col min="10" max="10" width="11.42578125" bestFit="1" customWidth="1"/>
  </cols>
  <sheetData>
    <row r="2" spans="1:7" ht="18.75" x14ac:dyDescent="0.3">
      <c r="A2" s="13" t="s">
        <v>0</v>
      </c>
    </row>
    <row r="3" spans="1:7" ht="44.25" customHeight="1" x14ac:dyDescent="0.25">
      <c r="A3" s="22" t="s">
        <v>1</v>
      </c>
      <c r="B3" s="23"/>
      <c r="C3" s="23"/>
      <c r="D3" s="23"/>
      <c r="E3" s="23"/>
      <c r="F3" s="23"/>
      <c r="G3" s="23"/>
    </row>
    <row r="4" spans="1:7" ht="12" customHeight="1" x14ac:dyDescent="0.25">
      <c r="A4" s="14"/>
      <c r="B4" s="15"/>
      <c r="C4" s="15"/>
      <c r="D4" s="15"/>
      <c r="E4" s="15"/>
      <c r="F4" s="15"/>
      <c r="G4" s="15"/>
    </row>
    <row r="5" spans="1:7" x14ac:dyDescent="0.25">
      <c r="A5" t="s">
        <v>2</v>
      </c>
    </row>
    <row r="7" spans="1:7" ht="15.75" x14ac:dyDescent="0.25">
      <c r="A7" s="12" t="s">
        <v>3</v>
      </c>
    </row>
    <row r="8" spans="1:7" ht="30" x14ac:dyDescent="0.25">
      <c r="A8" s="1" t="s">
        <v>4</v>
      </c>
      <c r="B8" s="5" t="s">
        <v>5</v>
      </c>
      <c r="D8" s="21" t="s">
        <v>6</v>
      </c>
      <c r="E8" s="21"/>
      <c r="F8" s="21"/>
      <c r="G8" s="21"/>
    </row>
    <row r="9" spans="1:7" x14ac:dyDescent="0.25">
      <c r="A9" s="16">
        <v>110</v>
      </c>
      <c r="B9" s="17"/>
      <c r="D9" s="9" t="s">
        <v>7</v>
      </c>
      <c r="E9" s="9" t="s">
        <v>8</v>
      </c>
      <c r="F9" s="9" t="s">
        <v>9</v>
      </c>
      <c r="G9" s="9" t="s">
        <v>10</v>
      </c>
    </row>
    <row r="10" spans="1:7" x14ac:dyDescent="0.25">
      <c r="A10" s="3">
        <v>140</v>
      </c>
      <c r="B10" s="4"/>
      <c r="D10" s="8">
        <f>+$B$17/150*114</f>
        <v>0</v>
      </c>
      <c r="E10" s="8">
        <f>+$B$17/150*21</f>
        <v>0</v>
      </c>
      <c r="F10" s="8">
        <f>+$B$17/150*108</f>
        <v>0</v>
      </c>
      <c r="G10" s="8">
        <f>+$B$17/150*29</f>
        <v>0</v>
      </c>
    </row>
    <row r="11" spans="1:7" x14ac:dyDescent="0.25">
      <c r="A11" s="3">
        <v>190</v>
      </c>
      <c r="B11" s="4"/>
    </row>
    <row r="12" spans="1:7" x14ac:dyDescent="0.25">
      <c r="A12" s="3">
        <v>240</v>
      </c>
      <c r="B12" s="4"/>
    </row>
    <row r="13" spans="1:7" x14ac:dyDescent="0.25">
      <c r="A13" s="3">
        <v>370</v>
      </c>
      <c r="B13" s="4"/>
    </row>
    <row r="14" spans="1:7" x14ac:dyDescent="0.25">
      <c r="A14" s="3">
        <v>400</v>
      </c>
      <c r="B14" s="4"/>
    </row>
    <row r="15" spans="1:7" x14ac:dyDescent="0.25">
      <c r="A15" s="3">
        <v>600</v>
      </c>
      <c r="B15" s="4"/>
    </row>
    <row r="16" spans="1:7" x14ac:dyDescent="0.25">
      <c r="A16" s="18">
        <v>800</v>
      </c>
      <c r="B16" s="4"/>
    </row>
    <row r="17" spans="1:7" x14ac:dyDescent="0.25">
      <c r="A17" s="2" t="s">
        <v>11</v>
      </c>
      <c r="B17" s="11">
        <f>+B16*A16+B15*A15+B14*A14+B13*A13+B12*A12+B11*A11+B10*A10+B9*A9</f>
        <v>0</v>
      </c>
    </row>
    <row r="18" spans="1:7" x14ac:dyDescent="0.25">
      <c r="B18" s="10"/>
    </row>
    <row r="19" spans="1:7" x14ac:dyDescent="0.25">
      <c r="B19" s="10"/>
      <c r="D19" s="21" t="s">
        <v>12</v>
      </c>
      <c r="E19" s="21"/>
      <c r="F19" s="21"/>
      <c r="G19" s="21"/>
    </row>
    <row r="20" spans="1:7" ht="15.75" x14ac:dyDescent="0.25">
      <c r="A20" s="12" t="s">
        <v>13</v>
      </c>
      <c r="B20" s="10"/>
      <c r="D20" s="6" t="s">
        <v>7</v>
      </c>
      <c r="E20" s="6" t="s">
        <v>14</v>
      </c>
      <c r="F20" s="6" t="s">
        <v>9</v>
      </c>
      <c r="G20" s="6" t="s">
        <v>10</v>
      </c>
    </row>
    <row r="21" spans="1:7" x14ac:dyDescent="0.25">
      <c r="A21" s="2" t="s">
        <v>15</v>
      </c>
      <c r="B21" s="4">
        <v>2</v>
      </c>
      <c r="D21" s="8">
        <f>+$B$21*114</f>
        <v>228</v>
      </c>
      <c r="E21" s="8">
        <f>+$B$21*21</f>
        <v>42</v>
      </c>
      <c r="F21" s="8">
        <f>+$B$21*108</f>
        <v>216</v>
      </c>
      <c r="G21" s="8">
        <f>+$B$21*29</f>
        <v>58</v>
      </c>
    </row>
    <row r="22" spans="1:7" x14ac:dyDescent="0.25">
      <c r="B22" s="20" t="s">
        <v>16</v>
      </c>
    </row>
    <row r="24" spans="1:7" x14ac:dyDescent="0.25">
      <c r="D24" s="7"/>
      <c r="E24" s="7"/>
      <c r="F24" s="7"/>
      <c r="G24" s="7"/>
    </row>
    <row r="26" spans="1:7" s="7" customFormat="1" x14ac:dyDescent="0.25">
      <c r="D26"/>
      <c r="E26"/>
      <c r="F26"/>
      <c r="G26"/>
    </row>
    <row r="124" spans="2:2" x14ac:dyDescent="0.25">
      <c r="B124" s="19" t="s">
        <v>17</v>
      </c>
    </row>
  </sheetData>
  <mergeCells count="3">
    <mergeCell ref="D8:G8"/>
    <mergeCell ref="D19:G19"/>
    <mergeCell ref="A3:G3"/>
  </mergeCells>
  <hyperlinks>
    <hyperlink ref="B124" r:id="rId1" xr:uid="{F7597921-A66C-4B5E-8B07-49B0C9809C76}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70434-116E-49EF-962B-1EB38F68B9B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F4F2DE0E59DDE489359214353E14FA1" ma:contentTypeVersion="12" ma:contentTypeDescription="Opret et nyt dokument." ma:contentTypeScope="" ma:versionID="c78c3e6900a626d9ab9bb93b142726c6">
  <xsd:schema xmlns:xsd="http://www.w3.org/2001/XMLSchema" xmlns:xs="http://www.w3.org/2001/XMLSchema" xmlns:p="http://schemas.microsoft.com/office/2006/metadata/properties" xmlns:ns2="9a3d90fc-d78c-4863-9b79-a86d85897cea" xmlns:ns3="ac48db79-a3ae-4ba6-8059-647b1c67e10f" targetNamespace="http://schemas.microsoft.com/office/2006/metadata/properties" ma:root="true" ma:fieldsID="b2eab579f6d782270dc7f9281334a9a6" ns2:_="" ns3:_="">
    <xsd:import namespace="9a3d90fc-d78c-4863-9b79-a86d85897cea"/>
    <xsd:import namespace="ac48db79-a3ae-4ba6-8059-647b1c67e1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3d90fc-d78c-4863-9b79-a86d85897c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48db79-a3ae-4ba6-8059-647b1c67e10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D80E906-21C1-4B8F-9C5F-07EE6F5549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3d90fc-d78c-4863-9b79-a86d85897cea"/>
    <ds:schemaRef ds:uri="ac48db79-a3ae-4ba6-8059-647b1c67e1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979ECC-329F-40E5-A197-7B2CFFB696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302F1C-7DA2-496D-8FF5-3237F04E9EE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Dorte Eg Auerbach</dc:creator>
  <cp:keywords/>
  <dc:description/>
  <cp:lastModifiedBy>Lene Stig Andersen</cp:lastModifiedBy>
  <cp:revision/>
  <dcterms:created xsi:type="dcterms:W3CDTF">2019-04-26T09:23:01Z</dcterms:created>
  <dcterms:modified xsi:type="dcterms:W3CDTF">2021-12-01T09:47:13Z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0x0101004F4F2DE0E59DDE489359214353E14FA1</vt:lpwstr>
  </property>
</Properties>
</file>